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d\Desktop\Ayuntamientos\Procesos de Licitaciones\Licitaciones Gestimun\Ayuntamiento de Sanchez\"/>
    </mc:Choice>
  </mc:AlternateContent>
  <xr:revisionPtr revIDLastSave="0" documentId="8_{7BB3C9BF-39BD-48DB-9D51-B5A3ED9B5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24" i="1"/>
  <c r="G23" i="1" s="1"/>
  <c r="F14" i="1"/>
  <c r="G13" i="1" s="1"/>
  <c r="F11" i="1"/>
  <c r="F10" i="1"/>
  <c r="F9" i="1"/>
  <c r="F6" i="1"/>
  <c r="G5" i="1" s="1"/>
  <c r="G18" i="1" l="1"/>
  <c r="G16" i="1" s="1"/>
  <c r="G8" i="1"/>
  <c r="G3" i="1" s="1"/>
  <c r="G26" i="1" l="1"/>
  <c r="E29" i="1"/>
  <c r="E37" i="1"/>
  <c r="E34" i="1"/>
  <c r="E32" i="1"/>
  <c r="E30" i="1"/>
  <c r="E35" i="1"/>
  <c r="E33" i="1"/>
  <c r="E31" i="1"/>
  <c r="G39" i="1" l="1"/>
</calcChain>
</file>

<file path=xl/sharedStrings.xml><?xml version="1.0" encoding="utf-8"?>
<sst xmlns="http://schemas.openxmlformats.org/spreadsheetml/2006/main" count="62" uniqueCount="39">
  <si>
    <r>
      <rPr>
        <b/>
        <sz val="8.5"/>
        <rFont val="Tahoma"/>
        <family val="2"/>
      </rPr>
      <t>Ítem</t>
    </r>
  </si>
  <si>
    <r>
      <rPr>
        <b/>
        <sz val="8.5"/>
        <rFont val="Tahoma"/>
        <family val="2"/>
      </rPr>
      <t>PARTIDAS</t>
    </r>
  </si>
  <si>
    <r>
      <rPr>
        <b/>
        <sz val="8.5"/>
        <rFont val="Tahoma"/>
        <family val="2"/>
      </rPr>
      <t>CANTIDAD</t>
    </r>
  </si>
  <si>
    <r>
      <rPr>
        <b/>
        <sz val="8.5"/>
        <rFont val="Tahoma"/>
        <family val="2"/>
      </rPr>
      <t>UNIDAD</t>
    </r>
  </si>
  <si>
    <r>
      <rPr>
        <b/>
        <sz val="8.5"/>
        <rFont val="Tahoma"/>
        <family val="2"/>
      </rPr>
      <t xml:space="preserve">PRECIO
</t>
    </r>
    <r>
      <rPr>
        <b/>
        <sz val="8.5"/>
        <rFont val="Tahoma"/>
        <family val="2"/>
      </rPr>
      <t>UNITARIO</t>
    </r>
  </si>
  <si>
    <r>
      <rPr>
        <b/>
        <sz val="8.5"/>
        <rFont val="Tahoma"/>
        <family val="2"/>
      </rPr>
      <t>VALOR</t>
    </r>
  </si>
  <si>
    <r>
      <rPr>
        <b/>
        <sz val="8.5"/>
        <rFont val="Tahoma"/>
        <family val="2"/>
      </rPr>
      <t>TOTAL</t>
    </r>
  </si>
  <si>
    <r>
      <rPr>
        <b/>
        <sz val="10"/>
        <rFont val="Tahoma"/>
        <family val="2"/>
      </rPr>
      <t>TOTAL GENERAL en RD$</t>
    </r>
  </si>
  <si>
    <t>A.</t>
  </si>
  <si>
    <t>CONTENES</t>
  </si>
  <si>
    <t>TRABAJOS GENERALES</t>
  </si>
  <si>
    <t>-</t>
  </si>
  <si>
    <t>Replanteo Topografico Inicial</t>
  </si>
  <si>
    <t>M</t>
  </si>
  <si>
    <t>MOVIMIENTO DE TIERRA</t>
  </si>
  <si>
    <t>Excavacion de plantilla</t>
  </si>
  <si>
    <t>m3n</t>
  </si>
  <si>
    <t>Bote de Material (F = 1.25)</t>
  </si>
  <si>
    <t>Telford en piedra</t>
  </si>
  <si>
    <t>HORMIGON SIMPLE</t>
  </si>
  <si>
    <t>Contenes de plantilla 0.30 m</t>
  </si>
  <si>
    <t>m</t>
  </si>
  <si>
    <t>B.</t>
  </si>
  <si>
    <t>ACERAS</t>
  </si>
  <si>
    <t>Excavacion</t>
  </si>
  <si>
    <t>Relleno compactado</t>
  </si>
  <si>
    <t>m3c</t>
  </si>
  <si>
    <t>Acera Violinada</t>
  </si>
  <si>
    <t>TOTAL COSTOS DIRECTOS (A+B)</t>
  </si>
  <si>
    <t>GASTOS INDIRECTOS</t>
  </si>
  <si>
    <t>Gastos Administrativos</t>
  </si>
  <si>
    <t>%</t>
  </si>
  <si>
    <t>Transporte</t>
  </si>
  <si>
    <t>Seguros y Fianzas</t>
  </si>
  <si>
    <t>Liquidación y Prestaciones</t>
  </si>
  <si>
    <t>CODIA</t>
  </si>
  <si>
    <t>Dirección Técnica</t>
  </si>
  <si>
    <t>Imprevistos</t>
  </si>
  <si>
    <t>ITBIS (07-2007)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</si>
</sst>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rgb="FF000000"/>
      <name val="Times New Roman"/>
      <charset val="204"/>
    </font>
    <font>
      <b/>
      <sz val="8.5"/>
      <name val="Tahoma"/>
    </font>
    <font>
      <sz val="8.5"/>
      <color rgb="FF000000"/>
      <name val="Tahoma"/>
      <family val="2"/>
    </font>
    <font>
      <b/>
      <sz val="8.5"/>
      <color rgb="FF000000"/>
      <name val="Tahoma"/>
      <family val="2"/>
    </font>
    <font>
      <b/>
      <sz val="10"/>
      <name val="Tahoma"/>
    </font>
    <font>
      <b/>
      <sz val="8.5"/>
      <name val="Tahoma"/>
      <family val="2"/>
    </font>
    <font>
      <sz val="8.5"/>
      <name val="Tahoma"/>
      <family val="2"/>
    </font>
    <font>
      <b/>
      <sz val="10"/>
      <name val="Tahoma"/>
      <family val="2"/>
    </font>
    <font>
      <sz val="10"/>
      <color rgb="FF000000"/>
      <name val="Times New Roman"/>
      <charset val="204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u val="singleAccounting"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4D8F0"/>
      </patternFill>
    </fill>
    <fill>
      <patternFill patternType="solid">
        <fgColor rgb="FFFFFF00"/>
      </patternFill>
    </fill>
    <fill>
      <patternFill patternType="solid">
        <fgColor rgb="FFD8D8D8"/>
      </patternFill>
    </fill>
    <fill>
      <patternFill patternType="solid">
        <fgColor rgb="FF8CB3E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wrapText="1"/>
    </xf>
    <xf numFmtId="4" fontId="2" fillId="3" borderId="1" xfId="0" applyNumberFormat="1" applyFont="1" applyFill="1" applyBorder="1" applyAlignment="1">
      <alignment horizontal="right" vertical="top" shrinkToFit="1"/>
    </xf>
    <xf numFmtId="1" fontId="3" fillId="4" borderId="1" xfId="0" applyNumberFormat="1" applyFont="1" applyFill="1" applyBorder="1" applyAlignment="1">
      <alignment horizontal="center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4" fontId="2" fillId="0" borderId="1" xfId="0" applyNumberFormat="1" applyFont="1" applyFill="1" applyBorder="1" applyAlignment="1">
      <alignment horizontal="right" vertical="top" shrinkToFit="1"/>
    </xf>
    <xf numFmtId="2" fontId="2" fillId="0" borderId="2" xfId="0" applyNumberFormat="1" applyFont="1" applyFill="1" applyBorder="1" applyAlignment="1">
      <alignment horizontal="right" vertical="top" shrinkToFit="1"/>
    </xf>
    <xf numFmtId="2" fontId="2" fillId="0" borderId="6" xfId="0" applyNumberFormat="1" applyFont="1" applyFill="1" applyBorder="1" applyAlignment="1">
      <alignment horizontal="right" vertical="top" shrinkToFit="1"/>
    </xf>
    <xf numFmtId="2" fontId="2" fillId="0" borderId="7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left" vertical="top" indent="2" shrinkToFit="1"/>
    </xf>
    <xf numFmtId="2" fontId="2" fillId="3" borderId="1" xfId="0" applyNumberFormat="1" applyFont="1" applyFill="1" applyBorder="1" applyAlignment="1">
      <alignment horizontal="right" vertical="top" shrinkToFit="1"/>
    </xf>
    <xf numFmtId="0" fontId="0" fillId="5" borderId="1" xfId="0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right" vertical="top" wrapText="1" indent="2"/>
    </xf>
    <xf numFmtId="0" fontId="6" fillId="0" borderId="6" xfId="0" applyFont="1" applyFill="1" applyBorder="1" applyAlignment="1">
      <alignment horizontal="right" vertical="top" wrapText="1" indent="2"/>
    </xf>
    <xf numFmtId="0" fontId="9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right" vertical="top" wrapText="1" indent="2"/>
    </xf>
    <xf numFmtId="0" fontId="9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right" vertical="top" wrapText="1" indent="2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top" wrapText="1" indent="2"/>
    </xf>
    <xf numFmtId="0" fontId="10" fillId="0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right" vertical="top" wrapText="1" indent="2"/>
    </xf>
    <xf numFmtId="43" fontId="10" fillId="0" borderId="1" xfId="1" applyFont="1" applyFill="1" applyBorder="1" applyAlignment="1">
      <alignment horizontal="left" wrapText="1"/>
    </xf>
    <xf numFmtId="43" fontId="10" fillId="0" borderId="2" xfId="1" applyFont="1" applyFill="1" applyBorder="1" applyAlignment="1">
      <alignment horizontal="left" wrapText="1"/>
    </xf>
    <xf numFmtId="43" fontId="10" fillId="0" borderId="6" xfId="1" applyFont="1" applyFill="1" applyBorder="1" applyAlignment="1">
      <alignment horizontal="left" vertical="center" wrapText="1"/>
    </xf>
    <xf numFmtId="43" fontId="10" fillId="0" borderId="7" xfId="1" applyFont="1" applyFill="1" applyBorder="1" applyAlignment="1">
      <alignment horizontal="left" wrapText="1"/>
    </xf>
    <xf numFmtId="43" fontId="10" fillId="0" borderId="2" xfId="0" applyNumberFormat="1" applyFont="1" applyFill="1" applyBorder="1" applyAlignment="1">
      <alignment horizontal="left" wrapText="1"/>
    </xf>
    <xf numFmtId="43" fontId="10" fillId="0" borderId="6" xfId="0" applyNumberFormat="1" applyFont="1" applyFill="1" applyBorder="1" applyAlignment="1">
      <alignment horizontal="left" vertical="center" wrapText="1"/>
    </xf>
    <xf numFmtId="43" fontId="10" fillId="0" borderId="7" xfId="0" applyNumberFormat="1" applyFont="1" applyFill="1" applyBorder="1" applyAlignment="1">
      <alignment horizontal="left" wrapText="1"/>
    </xf>
    <xf numFmtId="43" fontId="11" fillId="4" borderId="1" xfId="0" applyNumberFormat="1" applyFont="1" applyFill="1" applyBorder="1" applyAlignment="1">
      <alignment horizontal="right" vertical="top" wrapText="1" indent="2"/>
    </xf>
    <xf numFmtId="43" fontId="10" fillId="0" borderId="1" xfId="0" applyNumberFormat="1" applyFont="1" applyFill="1" applyBorder="1" applyAlignment="1">
      <alignment horizontal="left" wrapText="1"/>
    </xf>
    <xf numFmtId="43" fontId="12" fillId="0" borderId="2" xfId="1" applyFont="1" applyFill="1" applyBorder="1" applyAlignment="1">
      <alignment horizontal="right" vertical="top" wrapText="1" indent="2"/>
    </xf>
    <xf numFmtId="43" fontId="10" fillId="0" borderId="7" xfId="1" applyFont="1" applyFill="1" applyBorder="1" applyAlignment="1">
      <alignment horizontal="right" vertical="top" wrapText="1"/>
    </xf>
    <xf numFmtId="43" fontId="10" fillId="0" borderId="0" xfId="1" applyFont="1" applyFill="1" applyBorder="1" applyAlignment="1">
      <alignment horizontal="left" vertical="top" wrapText="1"/>
    </xf>
    <xf numFmtId="43" fontId="12" fillId="0" borderId="2" xfId="0" applyNumberFormat="1" applyFont="1" applyFill="1" applyBorder="1" applyAlignment="1">
      <alignment horizontal="right" vertical="top" wrapText="1" indent="2"/>
    </xf>
    <xf numFmtId="43" fontId="12" fillId="0" borderId="6" xfId="1" applyFont="1" applyFill="1" applyBorder="1" applyAlignment="1">
      <alignment horizontal="right" vertical="top" wrapText="1" indent="2"/>
    </xf>
    <xf numFmtId="43" fontId="7" fillId="3" borderId="1" xfId="0" applyNumberFormat="1" applyFont="1" applyFill="1" applyBorder="1" applyAlignment="1">
      <alignment horizontal="right" vertical="top" wrapText="1" indent="2"/>
    </xf>
    <xf numFmtId="43" fontId="6" fillId="0" borderId="2" xfId="0" applyNumberFormat="1" applyFont="1" applyFill="1" applyBorder="1" applyAlignment="1">
      <alignment horizontal="right" vertical="top" wrapText="1" indent="2"/>
    </xf>
    <xf numFmtId="43" fontId="6" fillId="0" borderId="6" xfId="0" applyNumberFormat="1" applyFont="1" applyFill="1" applyBorder="1" applyAlignment="1">
      <alignment horizontal="right" vertical="top" wrapText="1" indent="2"/>
    </xf>
    <xf numFmtId="43" fontId="4" fillId="5" borderId="1" xfId="0" applyNumberFormat="1" applyFont="1" applyFill="1" applyBorder="1" applyAlignment="1">
      <alignment horizontal="right" vertical="top" wrapText="1" indent="2"/>
    </xf>
    <xf numFmtId="43" fontId="6" fillId="0" borderId="7" xfId="0" applyNumberFormat="1" applyFont="1" applyFill="1" applyBorder="1" applyAlignment="1">
      <alignment horizontal="right" vertical="top" wrapText="1" indent="2"/>
    </xf>
    <xf numFmtId="43" fontId="6" fillId="0" borderId="1" xfId="0" applyNumberFormat="1" applyFont="1" applyFill="1" applyBorder="1" applyAlignment="1">
      <alignment horizontal="right" vertical="top" wrapText="1" indent="2"/>
    </xf>
    <xf numFmtId="43" fontId="0" fillId="0" borderId="0" xfId="0" applyNumberFormat="1" applyFill="1" applyBorder="1" applyAlignment="1">
      <alignment horizontal="left" vertical="top"/>
    </xf>
    <xf numFmtId="43" fontId="13" fillId="3" borderId="1" xfId="0" applyNumberFormat="1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vertical="top" wrapText="1" indent="33"/>
    </xf>
    <xf numFmtId="0" fontId="4" fillId="5" borderId="9" xfId="0" applyFont="1" applyFill="1" applyBorder="1" applyAlignment="1">
      <alignment horizontal="left" vertical="top" wrapText="1" indent="33"/>
    </xf>
    <xf numFmtId="0" fontId="4" fillId="5" borderId="10" xfId="0" applyFont="1" applyFill="1" applyBorder="1" applyAlignment="1">
      <alignment horizontal="left" vertical="top" wrapText="1" indent="33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 indent="32"/>
    </xf>
    <xf numFmtId="0" fontId="7" fillId="3" borderId="9" xfId="0" applyFont="1" applyFill="1" applyBorder="1" applyAlignment="1">
      <alignment horizontal="left" vertical="top" wrapText="1" indent="32"/>
    </xf>
    <xf numFmtId="0" fontId="7" fillId="3" borderId="10" xfId="0" applyFont="1" applyFill="1" applyBorder="1" applyAlignment="1">
      <alignment horizontal="left" vertical="top" wrapText="1" indent="32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5" workbookViewId="0">
      <selection activeCell="E43" sqref="E43"/>
    </sheetView>
  </sheetViews>
  <sheetFormatPr defaultRowHeight="13.2" x14ac:dyDescent="0.25"/>
  <cols>
    <col min="1" max="1" width="9.33203125" customWidth="1"/>
    <col min="2" max="2" width="29.109375" customWidth="1"/>
    <col min="3" max="3" width="16.21875" customWidth="1"/>
    <col min="4" max="4" width="9.33203125" customWidth="1"/>
    <col min="5" max="5" width="15.6640625" customWidth="1"/>
    <col min="6" max="6" width="16.21875" customWidth="1"/>
    <col min="7" max="7" width="20.88671875" customWidth="1"/>
  </cols>
  <sheetData>
    <row r="1" spans="1:7" ht="25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3" t="s">
        <v>6</v>
      </c>
    </row>
    <row r="2" spans="1:7" ht="11.55" customHeight="1" x14ac:dyDescent="0.25">
      <c r="A2" s="6"/>
      <c r="B2" s="6"/>
      <c r="C2" s="6"/>
      <c r="D2" s="6"/>
      <c r="E2" s="6"/>
      <c r="F2" s="6"/>
      <c r="G2" s="6"/>
    </row>
    <row r="3" spans="1:7" ht="12.75" customHeight="1" x14ac:dyDescent="0.35">
      <c r="A3" s="17" t="s">
        <v>8</v>
      </c>
      <c r="B3" s="18" t="s">
        <v>9</v>
      </c>
      <c r="C3" s="7">
        <v>1669.3</v>
      </c>
      <c r="D3" s="19"/>
      <c r="E3" s="44"/>
      <c r="F3" s="44"/>
      <c r="G3" s="70">
        <f>G5+G8+G13</f>
        <v>0</v>
      </c>
    </row>
    <row r="4" spans="1:7" ht="11.55" customHeight="1" x14ac:dyDescent="0.25">
      <c r="A4" s="20"/>
      <c r="B4" s="20"/>
      <c r="C4" s="20"/>
      <c r="D4" s="20"/>
      <c r="E4" s="45"/>
      <c r="F4" s="45"/>
      <c r="G4" s="45"/>
    </row>
    <row r="5" spans="1:7" ht="12.75" customHeight="1" x14ac:dyDescent="0.25">
      <c r="A5" s="8">
        <v>1</v>
      </c>
      <c r="B5" s="21" t="s">
        <v>10</v>
      </c>
      <c r="C5" s="22"/>
      <c r="D5" s="22"/>
      <c r="E5" s="46"/>
      <c r="F5" s="46"/>
      <c r="G5" s="56">
        <f>F6</f>
        <v>0</v>
      </c>
    </row>
    <row r="6" spans="1:7" ht="12.75" customHeight="1" x14ac:dyDescent="0.2">
      <c r="A6" s="9">
        <v>1.01</v>
      </c>
      <c r="B6" s="23" t="s">
        <v>12</v>
      </c>
      <c r="C6" s="10">
        <v>1669.3</v>
      </c>
      <c r="D6" s="24" t="s">
        <v>13</v>
      </c>
      <c r="E6" s="49"/>
      <c r="F6" s="49">
        <f>C6*E6</f>
        <v>0</v>
      </c>
      <c r="G6" s="43"/>
    </row>
    <row r="7" spans="1:7" ht="11.55" customHeight="1" x14ac:dyDescent="0.25">
      <c r="A7" s="20"/>
      <c r="B7" s="20"/>
      <c r="C7" s="20"/>
      <c r="D7" s="20"/>
      <c r="E7" s="45"/>
      <c r="F7" s="45"/>
      <c r="G7" s="45"/>
    </row>
    <row r="8" spans="1:7" ht="12.75" customHeight="1" x14ac:dyDescent="0.25">
      <c r="A8" s="8">
        <v>2</v>
      </c>
      <c r="B8" s="21" t="s">
        <v>14</v>
      </c>
      <c r="C8" s="25"/>
      <c r="D8" s="25"/>
      <c r="E8" s="47"/>
      <c r="F8" s="47"/>
      <c r="G8" s="56">
        <f>F10+F9+F11</f>
        <v>0</v>
      </c>
    </row>
    <row r="9" spans="1:7" ht="12.75" customHeight="1" x14ac:dyDescent="0.2">
      <c r="A9" s="11">
        <v>2.0099999999999998</v>
      </c>
      <c r="B9" s="26" t="s">
        <v>15</v>
      </c>
      <c r="C9" s="11">
        <v>225.36</v>
      </c>
      <c r="D9" s="27" t="s">
        <v>16</v>
      </c>
      <c r="E9" s="50"/>
      <c r="F9" s="53">
        <f>C9*E9</f>
        <v>0</v>
      </c>
      <c r="G9" s="74"/>
    </row>
    <row r="10" spans="1:7" ht="12.75" customHeight="1" x14ac:dyDescent="0.25">
      <c r="A10" s="12">
        <v>2.02</v>
      </c>
      <c r="B10" s="29" t="s">
        <v>17</v>
      </c>
      <c r="C10" s="12">
        <v>281.69</v>
      </c>
      <c r="D10" s="30" t="s">
        <v>16</v>
      </c>
      <c r="E10" s="51"/>
      <c r="F10" s="54">
        <f>C10*E10</f>
        <v>0</v>
      </c>
      <c r="G10" s="75"/>
    </row>
    <row r="11" spans="1:7" ht="12.75" customHeight="1" x14ac:dyDescent="0.2">
      <c r="A11" s="13">
        <v>2.0299999999999998</v>
      </c>
      <c r="B11" s="32" t="s">
        <v>18</v>
      </c>
      <c r="C11" s="13">
        <v>45.07</v>
      </c>
      <c r="D11" s="33" t="s">
        <v>16</v>
      </c>
      <c r="E11" s="52"/>
      <c r="F11" s="55">
        <f>C11*E11</f>
        <v>0</v>
      </c>
      <c r="G11" s="76"/>
    </row>
    <row r="12" spans="1:7" ht="11.55" customHeight="1" x14ac:dyDescent="0.25">
      <c r="A12" s="20"/>
      <c r="B12" s="20"/>
      <c r="C12" s="20"/>
      <c r="D12" s="20"/>
      <c r="E12" s="45"/>
      <c r="F12" s="45"/>
      <c r="G12" s="45"/>
    </row>
    <row r="13" spans="1:7" ht="12.75" customHeight="1" x14ac:dyDescent="0.25">
      <c r="A13" s="8">
        <v>3</v>
      </c>
      <c r="B13" s="21" t="s">
        <v>19</v>
      </c>
      <c r="C13" s="25"/>
      <c r="D13" s="25"/>
      <c r="E13" s="47"/>
      <c r="F13" s="47"/>
      <c r="G13" s="56">
        <f>F14</f>
        <v>0</v>
      </c>
    </row>
    <row r="14" spans="1:7" ht="12.75" customHeight="1" x14ac:dyDescent="0.2">
      <c r="A14" s="14">
        <v>3.01</v>
      </c>
      <c r="B14" s="23" t="s">
        <v>20</v>
      </c>
      <c r="C14" s="10">
        <v>1669.3</v>
      </c>
      <c r="D14" s="24" t="s">
        <v>21</v>
      </c>
      <c r="E14" s="49"/>
      <c r="F14" s="57">
        <f>C14*E14</f>
        <v>0</v>
      </c>
      <c r="G14" s="43"/>
    </row>
    <row r="15" spans="1:7" ht="10.5" customHeight="1" x14ac:dyDescent="0.25">
      <c r="A15" s="20"/>
      <c r="B15" s="20"/>
      <c r="C15" s="20"/>
      <c r="D15" s="20"/>
      <c r="E15" s="45"/>
      <c r="F15" s="45"/>
      <c r="G15" s="45"/>
    </row>
    <row r="16" spans="1:7" ht="12.75" customHeight="1" x14ac:dyDescent="0.35">
      <c r="A16" s="17" t="s">
        <v>22</v>
      </c>
      <c r="B16" s="18" t="s">
        <v>23</v>
      </c>
      <c r="C16" s="15">
        <v>996.1</v>
      </c>
      <c r="D16" s="19"/>
      <c r="E16" s="44"/>
      <c r="F16" s="44"/>
      <c r="G16" s="70">
        <f>G18+G23</f>
        <v>0</v>
      </c>
    </row>
    <row r="17" spans="1:7" ht="11.55" customHeight="1" x14ac:dyDescent="0.25">
      <c r="A17" s="20"/>
      <c r="B17" s="20"/>
      <c r="C17" s="20"/>
      <c r="D17" s="20"/>
      <c r="E17" s="45"/>
      <c r="F17" s="45"/>
      <c r="G17" s="45"/>
    </row>
    <row r="18" spans="1:7" ht="12.75" customHeight="1" x14ac:dyDescent="0.25">
      <c r="A18" s="8">
        <v>2</v>
      </c>
      <c r="B18" s="21" t="s">
        <v>14</v>
      </c>
      <c r="C18" s="25"/>
      <c r="D18" s="25"/>
      <c r="E18" s="47"/>
      <c r="F18" s="47"/>
      <c r="G18" s="56">
        <f>F19+F20+F21</f>
        <v>0</v>
      </c>
    </row>
    <row r="19" spans="1:7" ht="12.75" customHeight="1" x14ac:dyDescent="0.25">
      <c r="A19" s="11">
        <v>2.0099999999999998</v>
      </c>
      <c r="B19" s="26" t="s">
        <v>24</v>
      </c>
      <c r="C19" s="11">
        <v>517.97</v>
      </c>
      <c r="D19" s="27" t="s">
        <v>16</v>
      </c>
      <c r="E19" s="58"/>
      <c r="F19" s="61">
        <f>C19*E19</f>
        <v>0</v>
      </c>
      <c r="G19" s="74"/>
    </row>
    <row r="20" spans="1:7" ht="12.75" customHeight="1" x14ac:dyDescent="0.25">
      <c r="A20" s="12">
        <v>2.02</v>
      </c>
      <c r="B20" s="29" t="s">
        <v>17</v>
      </c>
      <c r="C20" s="12">
        <v>647.47</v>
      </c>
      <c r="D20" s="30" t="s">
        <v>16</v>
      </c>
      <c r="E20" s="48"/>
      <c r="F20" s="62">
        <f>E20*C20</f>
        <v>0</v>
      </c>
      <c r="G20" s="75"/>
    </row>
    <row r="21" spans="1:7" ht="12.75" customHeight="1" x14ac:dyDescent="0.2">
      <c r="A21" s="13">
        <v>2.0299999999999998</v>
      </c>
      <c r="B21" s="32" t="s">
        <v>25</v>
      </c>
      <c r="C21" s="13">
        <v>104.59</v>
      </c>
      <c r="D21" s="33" t="s">
        <v>26</v>
      </c>
      <c r="E21" s="59"/>
      <c r="F21" s="55">
        <f>C21*E21</f>
        <v>0</v>
      </c>
      <c r="G21" s="76"/>
    </row>
    <row r="22" spans="1:7" ht="11.55" customHeight="1" x14ac:dyDescent="0.25">
      <c r="A22" s="20"/>
      <c r="B22" s="20"/>
      <c r="C22" s="20"/>
      <c r="D22" s="20"/>
      <c r="E22" s="60"/>
      <c r="F22" s="45"/>
      <c r="G22" s="45"/>
    </row>
    <row r="23" spans="1:7" ht="12.75" customHeight="1" x14ac:dyDescent="0.25">
      <c r="A23" s="8">
        <v>3</v>
      </c>
      <c r="B23" s="21" t="s">
        <v>19</v>
      </c>
      <c r="C23" s="25"/>
      <c r="D23" s="25"/>
      <c r="E23" s="47"/>
      <c r="F23" s="47"/>
      <c r="G23" s="56">
        <f>F24</f>
        <v>0</v>
      </c>
    </row>
    <row r="24" spans="1:7" ht="12.75" customHeight="1" x14ac:dyDescent="0.2">
      <c r="A24" s="14">
        <v>3.01</v>
      </c>
      <c r="B24" s="23" t="s">
        <v>27</v>
      </c>
      <c r="C24" s="9">
        <v>996.1</v>
      </c>
      <c r="D24" s="24" t="s">
        <v>21</v>
      </c>
      <c r="E24" s="49"/>
      <c r="F24" s="49">
        <f>C24*E24</f>
        <v>0</v>
      </c>
      <c r="G24" s="43"/>
    </row>
    <row r="25" spans="1:7" ht="10.5" customHeight="1" x14ac:dyDescent="0.25">
      <c r="A25" s="20"/>
      <c r="B25" s="20"/>
      <c r="C25" s="20"/>
      <c r="D25" s="20"/>
      <c r="E25" s="20"/>
      <c r="F25" s="20"/>
      <c r="G25" s="20"/>
    </row>
    <row r="26" spans="1:7" ht="15" customHeight="1" x14ac:dyDescent="0.25">
      <c r="A26" s="77" t="s">
        <v>28</v>
      </c>
      <c r="B26" s="78"/>
      <c r="C26" s="78"/>
      <c r="D26" s="78"/>
      <c r="E26" s="78"/>
      <c r="F26" s="79"/>
      <c r="G26" s="63">
        <f>G16+G3</f>
        <v>0</v>
      </c>
    </row>
    <row r="27" spans="1:7" ht="10.5" customHeight="1" x14ac:dyDescent="0.25">
      <c r="A27" s="20"/>
      <c r="B27" s="20"/>
      <c r="C27" s="20"/>
      <c r="D27" s="20"/>
      <c r="E27" s="20"/>
      <c r="F27" s="20"/>
      <c r="G27" s="20"/>
    </row>
    <row r="28" spans="1:7" ht="12.75" customHeight="1" x14ac:dyDescent="0.25">
      <c r="A28" s="37"/>
      <c r="B28" s="80" t="s">
        <v>29</v>
      </c>
      <c r="C28" s="81"/>
      <c r="D28" s="81"/>
      <c r="E28" s="81"/>
      <c r="F28" s="82"/>
      <c r="G28" s="38" t="s">
        <v>11</v>
      </c>
    </row>
    <row r="29" spans="1:7" ht="12.75" customHeight="1" x14ac:dyDescent="0.25">
      <c r="A29" s="28"/>
      <c r="B29" s="26" t="s">
        <v>30</v>
      </c>
      <c r="C29" s="11">
        <v>5.5</v>
      </c>
      <c r="D29" s="27" t="s">
        <v>31</v>
      </c>
      <c r="E29" s="64">
        <f>G26*C29/100</f>
        <v>0</v>
      </c>
      <c r="F29" s="35" t="s">
        <v>11</v>
      </c>
      <c r="G29" s="83"/>
    </row>
    <row r="30" spans="1:7" ht="12.75" customHeight="1" x14ac:dyDescent="0.25">
      <c r="A30" s="39"/>
      <c r="B30" s="29" t="s">
        <v>32</v>
      </c>
      <c r="C30" s="12">
        <v>3</v>
      </c>
      <c r="D30" s="30" t="s">
        <v>31</v>
      </c>
      <c r="E30" s="65">
        <f>G26*C30/100</f>
        <v>0</v>
      </c>
      <c r="F30" s="36" t="s">
        <v>11</v>
      </c>
      <c r="G30" s="84"/>
    </row>
    <row r="31" spans="1:7" ht="12.75" customHeight="1" x14ac:dyDescent="0.25">
      <c r="A31" s="39"/>
      <c r="B31" s="29" t="s">
        <v>33</v>
      </c>
      <c r="C31" s="12">
        <v>4</v>
      </c>
      <c r="D31" s="30" t="s">
        <v>31</v>
      </c>
      <c r="E31" s="65">
        <f>G26*C31/100</f>
        <v>0</v>
      </c>
      <c r="F31" s="36" t="s">
        <v>11</v>
      </c>
      <c r="G31" s="84"/>
    </row>
    <row r="32" spans="1:7" ht="12.75" customHeight="1" x14ac:dyDescent="0.25">
      <c r="A32" s="31"/>
      <c r="B32" s="29" t="s">
        <v>34</v>
      </c>
      <c r="C32" s="12">
        <v>2.86</v>
      </c>
      <c r="D32" s="30" t="s">
        <v>31</v>
      </c>
      <c r="E32" s="65">
        <f>G26*C32/100</f>
        <v>0</v>
      </c>
      <c r="F32" s="36" t="s">
        <v>11</v>
      </c>
      <c r="G32" s="84"/>
    </row>
    <row r="33" spans="1:7" ht="12.75" customHeight="1" x14ac:dyDescent="0.25">
      <c r="A33" s="39"/>
      <c r="B33" s="29" t="s">
        <v>35</v>
      </c>
      <c r="C33" s="12">
        <v>0.1</v>
      </c>
      <c r="D33" s="30" t="s">
        <v>31</v>
      </c>
      <c r="E33" s="65">
        <f>G26*C33/100</f>
        <v>0</v>
      </c>
      <c r="F33" s="36" t="s">
        <v>11</v>
      </c>
      <c r="G33" s="84"/>
    </row>
    <row r="34" spans="1:7" ht="12.75" customHeight="1" x14ac:dyDescent="0.25">
      <c r="A34" s="39"/>
      <c r="B34" s="29" t="s">
        <v>36</v>
      </c>
      <c r="C34" s="12">
        <v>10</v>
      </c>
      <c r="D34" s="30" t="s">
        <v>31</v>
      </c>
      <c r="E34" s="65">
        <f>G26*C34/100</f>
        <v>0</v>
      </c>
      <c r="F34" s="36" t="s">
        <v>11</v>
      </c>
      <c r="G34" s="84"/>
    </row>
    <row r="35" spans="1:7" ht="12.75" customHeight="1" x14ac:dyDescent="0.25">
      <c r="A35" s="34"/>
      <c r="B35" s="32" t="s">
        <v>37</v>
      </c>
      <c r="C35" s="13">
        <v>2</v>
      </c>
      <c r="D35" s="33" t="s">
        <v>31</v>
      </c>
      <c r="E35" s="67">
        <f>G26*C35/100</f>
        <v>0</v>
      </c>
      <c r="F35" s="40" t="s">
        <v>11</v>
      </c>
      <c r="G35" s="84"/>
    </row>
    <row r="36" spans="1:7" ht="10.95" customHeight="1" x14ac:dyDescent="0.25">
      <c r="A36" s="86"/>
      <c r="B36" s="87"/>
      <c r="C36" s="87"/>
      <c r="D36" s="87"/>
      <c r="E36" s="87"/>
      <c r="F36" s="88"/>
      <c r="G36" s="84"/>
    </row>
    <row r="37" spans="1:7" ht="12.75" customHeight="1" x14ac:dyDescent="0.25">
      <c r="A37" s="41"/>
      <c r="B37" s="23" t="s">
        <v>38</v>
      </c>
      <c r="C37" s="9">
        <v>1.8</v>
      </c>
      <c r="D37" s="24" t="s">
        <v>31</v>
      </c>
      <c r="E37" s="68">
        <f>G26*C37/100</f>
        <v>0</v>
      </c>
      <c r="F37" s="42" t="s">
        <v>11</v>
      </c>
      <c r="G37" s="85"/>
    </row>
    <row r="38" spans="1:7" ht="11.55" customHeight="1" x14ac:dyDescent="0.25">
      <c r="A38" s="6"/>
      <c r="B38" s="6"/>
      <c r="C38" s="6"/>
      <c r="D38" s="6"/>
      <c r="E38" s="6"/>
      <c r="F38" s="6"/>
      <c r="G38" s="6"/>
    </row>
    <row r="39" spans="1:7" ht="15" customHeight="1" x14ac:dyDescent="0.25">
      <c r="A39" s="16"/>
      <c r="B39" s="71" t="s">
        <v>7</v>
      </c>
      <c r="C39" s="72"/>
      <c r="D39" s="72"/>
      <c r="E39" s="72"/>
      <c r="F39" s="73"/>
      <c r="G39" s="66">
        <f>E29+E30+E31+E32+E33+E34+E35+E37+G26</f>
        <v>0</v>
      </c>
    </row>
    <row r="41" spans="1:7" x14ac:dyDescent="0.25">
      <c r="G41" s="69"/>
    </row>
  </sheetData>
  <mergeCells count="7">
    <mergeCell ref="B39:F39"/>
    <mergeCell ref="G9:G11"/>
    <mergeCell ref="G19:G21"/>
    <mergeCell ref="A26:F26"/>
    <mergeCell ref="B28:F28"/>
    <mergeCell ref="G29:G37"/>
    <mergeCell ref="A36:F3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modificado ACERAS Y CONTENES  SAnchez.xls</dc:title>
  <dc:creator>0000</dc:creator>
  <cp:lastModifiedBy>Juan Dominguez Solano</cp:lastModifiedBy>
  <dcterms:created xsi:type="dcterms:W3CDTF">2022-07-02T20:36:48Z</dcterms:created>
  <dcterms:modified xsi:type="dcterms:W3CDTF">2022-07-03T17:28:33Z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2022-06-29T00:00:00Z</vt:filetime>
  </property>
  <property fmtid="{D5CDD505-2E9C-101B-9397-08002B2CF9AE}" pid="3" name="LastSaved">
    <vt:filetime>2022-07-02T00:00:00Z</vt:filetime>
  </property>
  <property fmtid="{D5CDD505-2E9C-101B-9397-08002B2CF9AE}" pid="4" name="Producer">
    <vt:lpwstr>Microsoft: Print To PDF</vt:lpwstr>
  </property>
</Properties>
</file>